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7871C4C2-4BD9-4990-B7AF-C72FBB187F2B}" xr6:coauthVersionLast="47" xr6:coauthVersionMax="47" xr10:uidLastSave="{00000000-0000-0000-0000-000000000000}"/>
  <bookViews>
    <workbookView xWindow="-120" yWindow="-120" windowWidth="20730" windowHeight="11040" xr2:uid="{7658598F-D3F6-4892-BF6E-38E8F33CFD85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'!$A$18:$H$76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'!$A$1:$H$94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76" i="1" s="1"/>
</calcChain>
</file>

<file path=xl/sharedStrings.xml><?xml version="1.0" encoding="utf-8"?>
<sst xmlns="http://schemas.openxmlformats.org/spreadsheetml/2006/main" count="246" uniqueCount="120">
  <si>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</si>
  <si>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</si>
  <si>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</si>
  <si>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</si>
  <si>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</si>
  <si>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</si>
  <si>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</si>
  <si>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</si>
  <si>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>EXERCÍCIO:</t>
    </r>
    <r>
      <rPr>
        <sz val="11"/>
        <color indexed="8"/>
        <rFont val="Calibri"/>
        <family val="2"/>
      </rPr>
      <t xml:space="preserve"> DEZEMBRO/2025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</si>
  <si>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</si>
  <si>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</si>
  <si>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</si>
  <si>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</si>
  <si>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</si>
  <si>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</si>
  <si>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</si>
  <si>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</si>
  <si>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</si>
  <si>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</si>
  <si>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</si>
  <si>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</si>
  <si>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</si>
  <si>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</si>
  <si>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</si>
  <si>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860</t>
  </si>
  <si>
    <t>ENGENHO E ARTE CONSULTORES ASSOCIADOS S/C LTDA</t>
  </si>
  <si>
    <t>OUTROS SERVIÇOS DE TERCEIROS</t>
  </si>
  <si>
    <t>TRF 71.202</t>
  </si>
  <si>
    <t>NF Nº 38023</t>
  </si>
  <si>
    <t>FERRAZ - PRODUTOS MEDICOS, ODONTOLOGICOS E HOSPITALARES LTDA</t>
  </si>
  <si>
    <t>MATERIAL MÉDICO E HOSPITALAR (*)</t>
  </si>
  <si>
    <t>PAGTO 21.797</t>
  </si>
  <si>
    <t>NF Nº 914035</t>
  </si>
  <si>
    <t xml:space="preserve">LEPOK DISTRIBUICAO E LOGISTICA LTDA                         </t>
  </si>
  <si>
    <t>OUTROS MATERIAIS DE CONSUMO</t>
  </si>
  <si>
    <t>PAGTO 19.744</t>
  </si>
  <si>
    <t>NF Nº 914086</t>
  </si>
  <si>
    <t>NF Nº 7893045</t>
  </si>
  <si>
    <t xml:space="preserve">SUPRICORP SUPRIMENTOS LTDA                                  </t>
  </si>
  <si>
    <t>GÊNEROS ALIMENTÍCIOS</t>
  </si>
  <si>
    <t>PAGTO 53.703</t>
  </si>
  <si>
    <t>NF Nº 44197</t>
  </si>
  <si>
    <t xml:space="preserve">AMEFRE CENTRAL ODONTOLOGIA LTDA EPP                         </t>
  </si>
  <si>
    <t>TED 14.706</t>
  </si>
  <si>
    <t>NF Nº 438932 (Parte)</t>
  </si>
  <si>
    <t>ALELO S.A.</t>
  </si>
  <si>
    <t>RECURSOS HUMANOS (5)</t>
  </si>
  <si>
    <t>NF Nº 2844569 (Parte)</t>
  </si>
  <si>
    <t xml:space="preserve">DOMICILI INDUSTRIA E COMERCIO DE ALIMENTOS LTDA             </t>
  </si>
  <si>
    <t>FOLHA ANALÍTICA</t>
  </si>
  <si>
    <t>ALINE BORGES MOREIRA DA ROCHA</t>
  </si>
  <si>
    <t>AMANDA CARNEIRO SOARES</t>
  </si>
  <si>
    <t>ANA PAULA ALVES DA SILVA</t>
  </si>
  <si>
    <t>TRF 205.869</t>
  </si>
  <si>
    <t>ANGELA CARVALHO FREITAS</t>
  </si>
  <si>
    <t>GFD (Parte)</t>
  </si>
  <si>
    <t>CAIXA ECONÔMICA FEDERAL</t>
  </si>
  <si>
    <t>TRF 20.600</t>
  </si>
  <si>
    <t>DANIEL GLEISON CARVALHO</t>
  </si>
  <si>
    <t>PATRICIA SILVA MONTES</t>
  </si>
  <si>
    <t>PEDRO HENRIQUE SIQUEIRA CARVALHO</t>
  </si>
  <si>
    <t>DARF (Parte)</t>
  </si>
  <si>
    <t>SECRETARIA DA RECEITA FEDERAL</t>
  </si>
  <si>
    <t>NF Nº 484</t>
  </si>
  <si>
    <t xml:space="preserve">WORK E SILVAS TRANSPORTES LTDA.                             </t>
  </si>
  <si>
    <t>TED 25.156</t>
  </si>
  <si>
    <t>NF Nº 485</t>
  </si>
  <si>
    <t>NF Nº 486</t>
  </si>
  <si>
    <t>GP Nº 651138 (Parte)</t>
  </si>
  <si>
    <t xml:space="preserve">DEPARTAMENTO DE RH                                          </t>
  </si>
  <si>
    <t>TIT. DOC. Nº 2025003494 (Parte)</t>
  </si>
  <si>
    <t>INDEPENDÊNCIA COOPERATIVA DE CRÉDITO</t>
  </si>
  <si>
    <t>RECIBO DE FÉRIAS</t>
  </si>
  <si>
    <t>SUSAN MARISCLAID GASPARINI</t>
  </si>
  <si>
    <t>VERONICA DA SILVA SOUZA</t>
  </si>
  <si>
    <t>WASHINGTON LUIZ DE ARAUJO</t>
  </si>
  <si>
    <t>DOC Nº 337076 (Parte)</t>
  </si>
  <si>
    <t>SINDICATO DOS NUTRICIONISTAS DO ESTADO DE SÃO PAULO</t>
  </si>
  <si>
    <t>DOC Nº 292117 (Parte)</t>
  </si>
  <si>
    <t>SINDICATO DOS PROFISSIONAIS DE EDUCAÇÃO FISICA DE SÃO PAULO E REGIÃO</t>
  </si>
  <si>
    <t>TIT. DOC. Nº 2025003575 (Parte)</t>
  </si>
  <si>
    <t>SINDICATO DOS PSICÓLOGOS NO ESTADO DE SÃO PAULO</t>
  </si>
  <si>
    <t>DOC Nº 61860401 (Parte)</t>
  </si>
  <si>
    <t>SINDICATO DOS AUXILIARES E TEC. DE ENFERMAGEM E TRAB. EM ESTABELECIMENTOS DE SERVIÇOS</t>
  </si>
  <si>
    <t>NF Nº 973092</t>
  </si>
  <si>
    <t>TED 20.137</t>
  </si>
  <si>
    <t>TIT. DOC. Nº 2025003683 (Parte)</t>
  </si>
  <si>
    <t>NF Nº 881 (Parte)</t>
  </si>
  <si>
    <t>TIT. DOC. Nº 2025003766 (Parte)</t>
  </si>
  <si>
    <t>GP Nº 657178 (Parte)</t>
  </si>
  <si>
    <t>PISO NACIONAL DE ENFERMAGEM</t>
  </si>
  <si>
    <t>NF Nº 482</t>
  </si>
  <si>
    <t>TED 26.104</t>
  </si>
  <si>
    <t>NF Nº 483</t>
  </si>
  <si>
    <t>CELIA CRISTINA VIEIRA</t>
  </si>
  <si>
    <t>DANIELA COSTA ANASTACIO</t>
  </si>
  <si>
    <t>GEENA VICTORIA SOHN</t>
  </si>
  <si>
    <t>JOAO HENRIQUE DO NASCIMENTO</t>
  </si>
  <si>
    <t>JOSE ERNESTO VIDAL BERMUDEZ</t>
  </si>
  <si>
    <t>RAPHAELA MEDEIROS FERREIRA DE BRITO</t>
  </si>
  <si>
    <t>N/T</t>
  </si>
  <si>
    <t>CRÉDITO REF. TARIFA BANCÁRIA DO DIA 28/11/25</t>
  </si>
  <si>
    <t>DESPESAS FINANCEIRAS E BANCÁRIAS</t>
  </si>
  <si>
    <t>CRÉDITO REF. DÉBITO INDEVIDO - DO DIA 28/11/25</t>
  </si>
  <si>
    <t>TARIFA BANCÁRIA - ACERTADO DIA 02/01/26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</si>
  <si>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</si>
  <si>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</si>
  <si>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</si>
  <si>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</si>
  <si>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</si>
  <si>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</si>
  <si>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</si>
  <si>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</si>
  <si>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25 de fevereiro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</si>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</sst>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0" fontId="6" fillId="0" borderId="0" xfId="7" applyFont="1"/>
    <xf numFmtId="4" fontId="16" fillId="0" borderId="0" xfId="7" applyNumberFormat="1" applyFont="1" applyAlignment="1">
      <alignment horizontal="right"/>
    </xf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8" applyFont="1" applyBorder="1" applyAlignment="1">
      <alignment horizontal="left"/>
    </xf>
    <xf numFmtId="0" fontId="1" fillId="0" borderId="0" xfId="7"/>
    <xf numFmtId="4" fontId="1" fillId="0" borderId="0" xfId="7" applyNumberFormat="1"/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 2" xfId="5" xr:uid="{08D9A5CC-EF07-40A1-8D2F-6FEDE8B744E9}"/>
    <cellStyle name="Normal 3 2 2 3 7" xfId="2" xr:uid="{6888FB16-FB1C-43F5-BDD0-7135424F1534}"/>
    <cellStyle name="Normal 3 3 3 7 3" xfId="8" xr:uid="{B2594645-AE35-494B-8A8B-67BDC0534896}"/>
    <cellStyle name="Normal 3 3 8 3" xfId="6" xr:uid="{622C0B66-2A3F-482E-AD16-9A73015BB7F0}"/>
    <cellStyle name="Normal 4 3 2 2 7" xfId="4" xr:uid="{59C6F84E-6B03-4D1F-BA87-B80E99346B47}"/>
    <cellStyle name="Normal 4 3 2 3 2 7" xfId="1" xr:uid="{667EAE15-B1A9-4990-B00C-CCF358332C10}"/>
    <cellStyle name="Normal 4 3 2 3 2 7 3" xfId="7" xr:uid="{C42E88DF-2B69-4584-B790-6EE0FC8EAF44}"/>
    <cellStyle name="Normal 4 3 3 7" xfId="3" xr:uid="{93B34953-37E2-4037-9377-D4C5ABFC2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9F9716C7-1039-4060-8CEB-A05F0F5D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12%20-%20Dezembro_25\87.550%20-%20TA01CONV.5342023%20-%20C.%20AIDS-%2012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12%20-%20Dezembro_25/87.550%20-%20TA01CONV.5342023%20-%20C.%20AIDS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 "/>
      <sheetName val="Composição"/>
      <sheetName val="Pré-Prestação"/>
      <sheetName val="Anexo GGCON "/>
      <sheetName val="CONCILIAÇÃO BANCÁRIA "/>
      <sheetName val="TED"/>
      <sheetName val="D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053C-5734-4FEB-8DF2-6353A6AC575C}">
  <sheetPr>
    <tabColor rgb="FFFFFF00"/>
  </sheetPr>
  <dimension ref="A1:K94"/>
  <sheetViews>
    <sheetView tabSelected="1" workbookViewId="0">
      <selection activeCell="C64" sqref="C64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64.7109375" style="2" bestFit="1" customWidth="1"/>
    <col min="5" max="5" width="31.28515625" style="2" customWidth="1"/>
    <col min="6" max="6" width="12.28515625" style="2" customWidth="1"/>
    <col min="7" max="7" width="30.7109375" style="2" customWidth="1"/>
    <col min="8" max="8" width="18" style="2" bestFit="1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45940</v>
      </c>
      <c r="C19" s="31" t="s">
        <v>24</v>
      </c>
      <c r="D19" s="32" t="s">
        <v>25</v>
      </c>
      <c r="E19" s="32" t="s">
        <v>26</v>
      </c>
      <c r="F19" s="33">
        <v>-1400</v>
      </c>
      <c r="G19" s="34" t="s">
        <v>27</v>
      </c>
      <c r="H19" s="30">
        <v>46009</v>
      </c>
    </row>
    <row r="20" spans="1:11" s="20" customFormat="1" ht="13.5" customHeight="1" x14ac:dyDescent="0.2">
      <c r="A20" s="29">
        <v>2</v>
      </c>
      <c r="B20" s="30">
        <v>45961</v>
      </c>
      <c r="C20" s="31" t="s">
        <v>28</v>
      </c>
      <c r="D20" s="32" t="s">
        <v>29</v>
      </c>
      <c r="E20" s="32" t="s">
        <v>30</v>
      </c>
      <c r="F20" s="33">
        <v>1514.63</v>
      </c>
      <c r="G20" s="34" t="s">
        <v>31</v>
      </c>
      <c r="H20" s="30">
        <v>45992</v>
      </c>
    </row>
    <row r="21" spans="1:11" s="20" customFormat="1" ht="13.5" customHeight="1" x14ac:dyDescent="0.2">
      <c r="A21" s="29">
        <v>3</v>
      </c>
      <c r="B21" s="30">
        <v>45966</v>
      </c>
      <c r="C21" s="31" t="s">
        <v>32</v>
      </c>
      <c r="D21" s="32" t="s">
        <v>33</v>
      </c>
      <c r="E21" s="32" t="s">
        <v>34</v>
      </c>
      <c r="F21" s="33">
        <v>457.77</v>
      </c>
      <c r="G21" s="34" t="s">
        <v>35</v>
      </c>
      <c r="H21" s="30">
        <v>45994</v>
      </c>
    </row>
    <row r="22" spans="1:11" s="20" customFormat="1" ht="13.5" customHeight="1" x14ac:dyDescent="0.2">
      <c r="A22" s="29">
        <v>4</v>
      </c>
      <c r="B22" s="30">
        <v>45966</v>
      </c>
      <c r="C22" s="31" t="s">
        <v>36</v>
      </c>
      <c r="D22" s="32" t="s">
        <v>33</v>
      </c>
      <c r="E22" s="32" t="s">
        <v>34</v>
      </c>
      <c r="F22" s="33">
        <v>229.02</v>
      </c>
      <c r="G22" s="34" t="s">
        <v>35</v>
      </c>
      <c r="H22" s="30">
        <v>45994</v>
      </c>
    </row>
    <row r="23" spans="1:11" s="20" customFormat="1" ht="13.5" customHeight="1" x14ac:dyDescent="0.2">
      <c r="A23" s="29">
        <v>5</v>
      </c>
      <c r="B23" s="30">
        <v>45966</v>
      </c>
      <c r="C23" s="31" t="s">
        <v>37</v>
      </c>
      <c r="D23" s="32" t="s">
        <v>38</v>
      </c>
      <c r="E23" s="32" t="s">
        <v>39</v>
      </c>
      <c r="F23" s="33">
        <v>1295.4000000000001</v>
      </c>
      <c r="G23" s="34" t="s">
        <v>40</v>
      </c>
      <c r="H23" s="30">
        <v>46010</v>
      </c>
    </row>
    <row r="24" spans="1:11" s="20" customFormat="1" ht="13.5" customHeight="1" x14ac:dyDescent="0.2">
      <c r="A24" s="29">
        <v>6</v>
      </c>
      <c r="B24" s="30">
        <v>45968</v>
      </c>
      <c r="C24" s="31" t="s">
        <v>41</v>
      </c>
      <c r="D24" s="32" t="s">
        <v>42</v>
      </c>
      <c r="E24" s="32" t="s">
        <v>30</v>
      </c>
      <c r="F24" s="33">
        <v>884.8</v>
      </c>
      <c r="G24" s="34" t="s">
        <v>43</v>
      </c>
      <c r="H24" s="30">
        <v>45999</v>
      </c>
    </row>
    <row r="25" spans="1:11" s="20" customFormat="1" ht="13.5" customHeight="1" x14ac:dyDescent="0.2">
      <c r="A25" s="29">
        <v>7</v>
      </c>
      <c r="B25" s="30">
        <v>45979</v>
      </c>
      <c r="C25" s="31" t="s">
        <v>44</v>
      </c>
      <c r="D25" s="32" t="s">
        <v>45</v>
      </c>
      <c r="E25" s="32" t="s">
        <v>46</v>
      </c>
      <c r="F25" s="33">
        <v>23184</v>
      </c>
      <c r="G25" s="34" t="s">
        <v>27</v>
      </c>
      <c r="H25" s="30">
        <v>46021</v>
      </c>
    </row>
    <row r="26" spans="1:11" s="20" customFormat="1" ht="13.5" customHeight="1" x14ac:dyDescent="0.2">
      <c r="A26" s="29">
        <v>8</v>
      </c>
      <c r="B26" s="30">
        <v>45986</v>
      </c>
      <c r="C26" s="31" t="s">
        <v>47</v>
      </c>
      <c r="D26" s="32" t="s">
        <v>48</v>
      </c>
      <c r="E26" s="32" t="s">
        <v>46</v>
      </c>
      <c r="F26" s="33">
        <v>10619.6</v>
      </c>
      <c r="G26" s="34" t="s">
        <v>27</v>
      </c>
      <c r="H26" s="30">
        <v>46021</v>
      </c>
    </row>
    <row r="27" spans="1:11" s="20" customFormat="1" ht="13.5" customHeight="1" x14ac:dyDescent="0.2">
      <c r="A27" s="29">
        <v>9</v>
      </c>
      <c r="B27" s="30">
        <v>45991</v>
      </c>
      <c r="C27" s="31" t="s">
        <v>49</v>
      </c>
      <c r="D27" s="32" t="s">
        <v>50</v>
      </c>
      <c r="E27" s="32" t="s">
        <v>46</v>
      </c>
      <c r="F27" s="33">
        <v>-8000</v>
      </c>
      <c r="G27" s="34" t="s">
        <v>27</v>
      </c>
      <c r="H27" s="30">
        <v>46009</v>
      </c>
    </row>
    <row r="28" spans="1:11" s="20" customFormat="1" ht="13.5" customHeight="1" x14ac:dyDescent="0.2">
      <c r="A28" s="29">
        <v>10</v>
      </c>
      <c r="B28" s="30">
        <v>45991</v>
      </c>
      <c r="C28" s="31" t="s">
        <v>49</v>
      </c>
      <c r="D28" s="32" t="s">
        <v>51</v>
      </c>
      <c r="E28" s="32" t="s">
        <v>46</v>
      </c>
      <c r="F28" s="33">
        <v>-555.33000000000004</v>
      </c>
      <c r="G28" s="34" t="s">
        <v>27</v>
      </c>
      <c r="H28" s="30">
        <v>46009</v>
      </c>
    </row>
    <row r="29" spans="1:11" s="20" customFormat="1" ht="13.5" customHeight="1" x14ac:dyDescent="0.2">
      <c r="A29" s="29">
        <v>11</v>
      </c>
      <c r="B29" s="30">
        <v>45991</v>
      </c>
      <c r="C29" s="31" t="s">
        <v>49</v>
      </c>
      <c r="D29" s="32" t="s">
        <v>52</v>
      </c>
      <c r="E29" s="32" t="s">
        <v>46</v>
      </c>
      <c r="F29" s="33">
        <v>-4310</v>
      </c>
      <c r="G29" s="34" t="s">
        <v>53</v>
      </c>
      <c r="H29" s="30">
        <v>46006</v>
      </c>
    </row>
    <row r="30" spans="1:11" s="20" customFormat="1" ht="13.5" customHeight="1" x14ac:dyDescent="0.2">
      <c r="A30" s="29">
        <v>12</v>
      </c>
      <c r="B30" s="30">
        <v>45991</v>
      </c>
      <c r="C30" s="31" t="s">
        <v>49</v>
      </c>
      <c r="D30" s="32" t="s">
        <v>54</v>
      </c>
      <c r="E30" s="32" t="s">
        <v>46</v>
      </c>
      <c r="F30" s="33">
        <v>-3500</v>
      </c>
      <c r="G30" s="34" t="s">
        <v>27</v>
      </c>
      <c r="H30" s="30">
        <v>46009</v>
      </c>
    </row>
    <row r="31" spans="1:11" s="20" customFormat="1" ht="13.5" customHeight="1" x14ac:dyDescent="0.2">
      <c r="A31" s="29">
        <v>13</v>
      </c>
      <c r="B31" s="30">
        <v>45991</v>
      </c>
      <c r="C31" s="31" t="s">
        <v>55</v>
      </c>
      <c r="D31" s="32" t="s">
        <v>56</v>
      </c>
      <c r="E31" s="32" t="s">
        <v>46</v>
      </c>
      <c r="F31" s="33">
        <v>40182.29</v>
      </c>
      <c r="G31" s="34" t="s">
        <v>57</v>
      </c>
      <c r="H31" s="30">
        <v>46010</v>
      </c>
    </row>
    <row r="32" spans="1:11" s="20" customFormat="1" ht="13.5" customHeight="1" x14ac:dyDescent="0.2">
      <c r="A32" s="29">
        <v>14</v>
      </c>
      <c r="B32" s="30">
        <v>45991</v>
      </c>
      <c r="C32" s="31" t="s">
        <v>49</v>
      </c>
      <c r="D32" s="32" t="s">
        <v>58</v>
      </c>
      <c r="E32" s="32" t="s">
        <v>46</v>
      </c>
      <c r="F32" s="33">
        <v>-3840</v>
      </c>
      <c r="G32" s="34" t="s">
        <v>27</v>
      </c>
      <c r="H32" s="30">
        <v>46009</v>
      </c>
    </row>
    <row r="33" spans="1:8" s="20" customFormat="1" ht="13.5" customHeight="1" x14ac:dyDescent="0.2">
      <c r="A33" s="29">
        <v>15</v>
      </c>
      <c r="B33" s="30">
        <v>45991</v>
      </c>
      <c r="C33" s="31" t="s">
        <v>49</v>
      </c>
      <c r="D33" s="32" t="s">
        <v>59</v>
      </c>
      <c r="E33" s="32" t="s">
        <v>46</v>
      </c>
      <c r="F33" s="33">
        <v>-1786</v>
      </c>
      <c r="G33" s="34" t="s">
        <v>27</v>
      </c>
      <c r="H33" s="30">
        <v>46009</v>
      </c>
    </row>
    <row r="34" spans="1:8" s="20" customFormat="1" ht="13.5" customHeight="1" x14ac:dyDescent="0.2">
      <c r="A34" s="29">
        <v>16</v>
      </c>
      <c r="B34" s="30">
        <v>45991</v>
      </c>
      <c r="C34" s="31" t="s">
        <v>49</v>
      </c>
      <c r="D34" s="32" t="s">
        <v>60</v>
      </c>
      <c r="E34" s="32" t="s">
        <v>46</v>
      </c>
      <c r="F34" s="33">
        <v>-1786</v>
      </c>
      <c r="G34" s="34" t="s">
        <v>27</v>
      </c>
      <c r="H34" s="30">
        <v>46009</v>
      </c>
    </row>
    <row r="35" spans="1:8" s="20" customFormat="1" ht="13.5" customHeight="1" x14ac:dyDescent="0.2">
      <c r="A35" s="29">
        <v>17</v>
      </c>
      <c r="B35" s="30">
        <v>45991</v>
      </c>
      <c r="C35" s="31" t="s">
        <v>61</v>
      </c>
      <c r="D35" s="32" t="s">
        <v>62</v>
      </c>
      <c r="E35" s="32" t="s">
        <v>46</v>
      </c>
      <c r="F35" s="33">
        <v>36024.51</v>
      </c>
      <c r="G35" s="34" t="s">
        <v>57</v>
      </c>
      <c r="H35" s="30">
        <v>46010</v>
      </c>
    </row>
    <row r="36" spans="1:8" s="20" customFormat="1" ht="13.5" customHeight="1" x14ac:dyDescent="0.2">
      <c r="A36" s="29">
        <v>18</v>
      </c>
      <c r="B36" s="30">
        <v>45991</v>
      </c>
      <c r="C36" s="31" t="s">
        <v>61</v>
      </c>
      <c r="D36" s="32" t="s">
        <v>62</v>
      </c>
      <c r="E36" s="32" t="s">
        <v>46</v>
      </c>
      <c r="F36" s="33">
        <v>31481.1</v>
      </c>
      <c r="G36" s="34" t="s">
        <v>57</v>
      </c>
      <c r="H36" s="30">
        <v>46010</v>
      </c>
    </row>
    <row r="37" spans="1:8" s="20" customFormat="1" ht="13.5" customHeight="1" x14ac:dyDescent="0.2">
      <c r="A37" s="29">
        <v>19</v>
      </c>
      <c r="B37" s="30">
        <v>45991</v>
      </c>
      <c r="C37" s="31" t="s">
        <v>61</v>
      </c>
      <c r="D37" s="32" t="s">
        <v>62</v>
      </c>
      <c r="E37" s="32" t="s">
        <v>46</v>
      </c>
      <c r="F37" s="33">
        <v>23377.87</v>
      </c>
      <c r="G37" s="34" t="s">
        <v>57</v>
      </c>
      <c r="H37" s="30">
        <v>46010</v>
      </c>
    </row>
    <row r="38" spans="1:8" s="20" customFormat="1" ht="13.5" customHeight="1" x14ac:dyDescent="0.2">
      <c r="A38" s="29">
        <v>20</v>
      </c>
      <c r="B38" s="30">
        <v>45993</v>
      </c>
      <c r="C38" s="31" t="s">
        <v>63</v>
      </c>
      <c r="D38" s="32" t="s">
        <v>64</v>
      </c>
      <c r="E38" s="32" t="s">
        <v>26</v>
      </c>
      <c r="F38" s="33">
        <v>4865.71</v>
      </c>
      <c r="G38" s="34" t="s">
        <v>65</v>
      </c>
      <c r="H38" s="30">
        <v>46001</v>
      </c>
    </row>
    <row r="39" spans="1:8" s="20" customFormat="1" ht="13.5" customHeight="1" x14ac:dyDescent="0.2">
      <c r="A39" s="29">
        <v>21</v>
      </c>
      <c r="B39" s="30">
        <v>45993</v>
      </c>
      <c r="C39" s="31" t="s">
        <v>66</v>
      </c>
      <c r="D39" s="32" t="s">
        <v>64</v>
      </c>
      <c r="E39" s="32" t="s">
        <v>26</v>
      </c>
      <c r="F39" s="33">
        <v>292.98</v>
      </c>
      <c r="G39" s="34" t="s">
        <v>65</v>
      </c>
      <c r="H39" s="30">
        <v>46001</v>
      </c>
    </row>
    <row r="40" spans="1:8" s="20" customFormat="1" ht="13.5" customHeight="1" x14ac:dyDescent="0.2">
      <c r="A40" s="29">
        <v>22</v>
      </c>
      <c r="B40" s="30">
        <v>45993</v>
      </c>
      <c r="C40" s="31" t="s">
        <v>67</v>
      </c>
      <c r="D40" s="32" t="s">
        <v>64</v>
      </c>
      <c r="E40" s="32" t="s">
        <v>26</v>
      </c>
      <c r="F40" s="33">
        <v>459</v>
      </c>
      <c r="G40" s="34" t="s">
        <v>65</v>
      </c>
      <c r="H40" s="30">
        <v>46001</v>
      </c>
    </row>
    <row r="41" spans="1:8" s="20" customFormat="1" ht="13.5" customHeight="1" x14ac:dyDescent="0.2">
      <c r="A41" s="29">
        <v>23</v>
      </c>
      <c r="B41" s="30">
        <v>45994</v>
      </c>
      <c r="C41" s="31" t="s">
        <v>68</v>
      </c>
      <c r="D41" s="32" t="s">
        <v>69</v>
      </c>
      <c r="E41" s="32" t="s">
        <v>46</v>
      </c>
      <c r="F41" s="33">
        <v>293885.94999999995</v>
      </c>
      <c r="G41" s="34" t="s">
        <v>27</v>
      </c>
      <c r="H41" s="30">
        <v>45996</v>
      </c>
    </row>
    <row r="42" spans="1:8" s="20" customFormat="1" ht="13.5" customHeight="1" x14ac:dyDescent="0.2">
      <c r="A42" s="29">
        <v>24</v>
      </c>
      <c r="B42" s="30">
        <v>45994</v>
      </c>
      <c r="C42" s="31" t="s">
        <v>70</v>
      </c>
      <c r="D42" s="32" t="s">
        <v>71</v>
      </c>
      <c r="E42" s="32" t="s">
        <v>46</v>
      </c>
      <c r="F42" s="33">
        <v>30</v>
      </c>
      <c r="G42" s="34" t="s">
        <v>27</v>
      </c>
      <c r="H42" s="30">
        <v>46001</v>
      </c>
    </row>
    <row r="43" spans="1:8" s="20" customFormat="1" ht="13.5" customHeight="1" x14ac:dyDescent="0.2">
      <c r="A43" s="29">
        <v>25</v>
      </c>
      <c r="B43" s="30">
        <v>45996</v>
      </c>
      <c r="C43" s="31" t="s">
        <v>72</v>
      </c>
      <c r="D43" s="32" t="s">
        <v>54</v>
      </c>
      <c r="E43" s="32" t="s">
        <v>46</v>
      </c>
      <c r="F43" s="33">
        <v>4294.5200000000004</v>
      </c>
      <c r="G43" s="34" t="s">
        <v>27</v>
      </c>
      <c r="H43" s="30">
        <v>45996</v>
      </c>
    </row>
    <row r="44" spans="1:8" s="20" customFormat="1" ht="13.5" customHeight="1" x14ac:dyDescent="0.2">
      <c r="A44" s="29">
        <v>26</v>
      </c>
      <c r="B44" s="30">
        <v>45996</v>
      </c>
      <c r="C44" s="31" t="s">
        <v>72</v>
      </c>
      <c r="D44" s="32" t="s">
        <v>73</v>
      </c>
      <c r="E44" s="32" t="s">
        <v>46</v>
      </c>
      <c r="F44" s="33">
        <v>3098.67</v>
      </c>
      <c r="G44" s="34" t="s">
        <v>27</v>
      </c>
      <c r="H44" s="30">
        <v>45996</v>
      </c>
    </row>
    <row r="45" spans="1:8" s="20" customFormat="1" ht="13.5" customHeight="1" x14ac:dyDescent="0.2">
      <c r="A45" s="29">
        <v>27</v>
      </c>
      <c r="B45" s="30">
        <v>45996</v>
      </c>
      <c r="C45" s="31" t="s">
        <v>72</v>
      </c>
      <c r="D45" s="32" t="s">
        <v>74</v>
      </c>
      <c r="E45" s="32" t="s">
        <v>46</v>
      </c>
      <c r="F45" s="33">
        <v>4238.37</v>
      </c>
      <c r="G45" s="34" t="s">
        <v>27</v>
      </c>
      <c r="H45" s="30">
        <v>45996</v>
      </c>
    </row>
    <row r="46" spans="1:8" s="20" customFormat="1" ht="13.5" customHeight="1" x14ac:dyDescent="0.2">
      <c r="A46" s="29">
        <v>28</v>
      </c>
      <c r="B46" s="30">
        <v>45996</v>
      </c>
      <c r="C46" s="31" t="s">
        <v>72</v>
      </c>
      <c r="D46" s="32" t="s">
        <v>75</v>
      </c>
      <c r="E46" s="32" t="s">
        <v>46</v>
      </c>
      <c r="F46" s="33">
        <v>5776.11</v>
      </c>
      <c r="G46" s="34" t="s">
        <v>27</v>
      </c>
      <c r="H46" s="30">
        <v>45996</v>
      </c>
    </row>
    <row r="47" spans="1:8" s="20" customFormat="1" ht="13.5" customHeight="1" x14ac:dyDescent="0.2">
      <c r="A47" s="29">
        <v>29</v>
      </c>
      <c r="B47" s="30">
        <v>46000</v>
      </c>
      <c r="C47" s="31" t="s">
        <v>76</v>
      </c>
      <c r="D47" s="32" t="s">
        <v>77</v>
      </c>
      <c r="E47" s="32" t="s">
        <v>46</v>
      </c>
      <c r="F47" s="33">
        <v>71.58</v>
      </c>
      <c r="G47" s="34" t="s">
        <v>27</v>
      </c>
      <c r="H47" s="30">
        <v>46003</v>
      </c>
    </row>
    <row r="48" spans="1:8" s="20" customFormat="1" ht="13.5" customHeight="1" x14ac:dyDescent="0.2">
      <c r="A48" s="29">
        <v>30</v>
      </c>
      <c r="B48" s="30">
        <v>46000</v>
      </c>
      <c r="C48" s="31" t="s">
        <v>78</v>
      </c>
      <c r="D48" s="32" t="s">
        <v>79</v>
      </c>
      <c r="E48" s="32" t="s">
        <v>46</v>
      </c>
      <c r="F48" s="33">
        <v>90.38</v>
      </c>
      <c r="G48" s="34" t="s">
        <v>27</v>
      </c>
      <c r="H48" s="30">
        <v>46003</v>
      </c>
    </row>
    <row r="49" spans="1:8" s="20" customFormat="1" ht="13.5" customHeight="1" x14ac:dyDescent="0.2">
      <c r="A49" s="29">
        <v>31</v>
      </c>
      <c r="B49" s="30">
        <v>46000</v>
      </c>
      <c r="C49" s="31" t="s">
        <v>80</v>
      </c>
      <c r="D49" s="32" t="s">
        <v>81</v>
      </c>
      <c r="E49" s="32" t="s">
        <v>46</v>
      </c>
      <c r="F49" s="33">
        <v>180.2</v>
      </c>
      <c r="G49" s="34" t="s">
        <v>27</v>
      </c>
      <c r="H49" s="30">
        <v>46003</v>
      </c>
    </row>
    <row r="50" spans="1:8" s="20" customFormat="1" ht="13.5" customHeight="1" x14ac:dyDescent="0.2">
      <c r="A50" s="29">
        <v>32</v>
      </c>
      <c r="B50" s="30">
        <v>46001</v>
      </c>
      <c r="C50" s="31" t="s">
        <v>82</v>
      </c>
      <c r="D50" s="32" t="s">
        <v>83</v>
      </c>
      <c r="E50" s="32" t="s">
        <v>46</v>
      </c>
      <c r="F50" s="33">
        <v>372</v>
      </c>
      <c r="G50" s="34" t="s">
        <v>27</v>
      </c>
      <c r="H50" s="30">
        <v>46003</v>
      </c>
    </row>
    <row r="51" spans="1:8" s="20" customFormat="1" ht="13.5" customHeight="1" x14ac:dyDescent="0.2">
      <c r="A51" s="29">
        <v>33</v>
      </c>
      <c r="B51" s="30">
        <v>46003</v>
      </c>
      <c r="C51" s="31" t="s">
        <v>84</v>
      </c>
      <c r="D51" s="32" t="s">
        <v>33</v>
      </c>
      <c r="E51" s="32" t="s">
        <v>34</v>
      </c>
      <c r="F51" s="33">
        <v>1156.26</v>
      </c>
      <c r="G51" s="34" t="s">
        <v>85</v>
      </c>
      <c r="H51" s="30">
        <v>46020</v>
      </c>
    </row>
    <row r="52" spans="1:8" s="20" customFormat="1" ht="13.5" customHeight="1" x14ac:dyDescent="0.2">
      <c r="A52" s="29">
        <v>34</v>
      </c>
      <c r="B52" s="30">
        <v>46006</v>
      </c>
      <c r="C52" s="31" t="s">
        <v>86</v>
      </c>
      <c r="D52" s="32" t="s">
        <v>69</v>
      </c>
      <c r="E52" s="32" t="s">
        <v>46</v>
      </c>
      <c r="F52" s="33">
        <v>10643.76</v>
      </c>
      <c r="G52" s="34" t="s">
        <v>57</v>
      </c>
      <c r="H52" s="30">
        <v>46010</v>
      </c>
    </row>
    <row r="53" spans="1:8" s="20" customFormat="1" ht="13.5" customHeight="1" x14ac:dyDescent="0.2">
      <c r="A53" s="29">
        <v>35</v>
      </c>
      <c r="B53" s="30">
        <v>46006</v>
      </c>
      <c r="C53" s="31" t="s">
        <v>87</v>
      </c>
      <c r="D53" s="32" t="s">
        <v>48</v>
      </c>
      <c r="E53" s="32" t="s">
        <v>46</v>
      </c>
      <c r="F53" s="33">
        <v>634.5</v>
      </c>
      <c r="G53" s="34" t="s">
        <v>27</v>
      </c>
      <c r="H53" s="30">
        <v>46021</v>
      </c>
    </row>
    <row r="54" spans="1:8" s="20" customFormat="1" ht="13.5" customHeight="1" x14ac:dyDescent="0.2">
      <c r="A54" s="29">
        <v>36</v>
      </c>
      <c r="B54" s="30">
        <v>46008</v>
      </c>
      <c r="C54" s="31" t="s">
        <v>88</v>
      </c>
      <c r="D54" s="32" t="s">
        <v>69</v>
      </c>
      <c r="E54" s="32" t="s">
        <v>46</v>
      </c>
      <c r="F54" s="33">
        <v>676.4</v>
      </c>
      <c r="G54" s="34" t="s">
        <v>57</v>
      </c>
      <c r="H54" s="30">
        <v>46010</v>
      </c>
    </row>
    <row r="55" spans="1:8" s="20" customFormat="1" ht="13.5" customHeight="1" x14ac:dyDescent="0.2">
      <c r="A55" s="29">
        <v>37</v>
      </c>
      <c r="B55" s="30">
        <v>46009</v>
      </c>
      <c r="C55" s="31" t="s">
        <v>89</v>
      </c>
      <c r="D55" s="32" t="s">
        <v>69</v>
      </c>
      <c r="E55" s="32" t="s">
        <v>46</v>
      </c>
      <c r="F55" s="33">
        <v>101474.39</v>
      </c>
      <c r="G55" s="34" t="s">
        <v>57</v>
      </c>
      <c r="H55" s="30">
        <v>46010</v>
      </c>
    </row>
    <row r="56" spans="1:8" s="20" customFormat="1" ht="13.5" customHeight="1" x14ac:dyDescent="0.2">
      <c r="A56" s="29">
        <v>38</v>
      </c>
      <c r="B56" s="30">
        <v>46009</v>
      </c>
      <c r="C56" s="31" t="s">
        <v>90</v>
      </c>
      <c r="D56" s="32" t="s">
        <v>69</v>
      </c>
      <c r="E56" s="32" t="s">
        <v>46</v>
      </c>
      <c r="F56" s="33">
        <v>-692.34</v>
      </c>
      <c r="G56" s="34" t="s">
        <v>27</v>
      </c>
      <c r="H56" s="30">
        <v>46009</v>
      </c>
    </row>
    <row r="57" spans="1:8" s="20" customFormat="1" ht="13.5" customHeight="1" x14ac:dyDescent="0.2">
      <c r="A57" s="29">
        <v>39</v>
      </c>
      <c r="B57" s="30">
        <v>46009</v>
      </c>
      <c r="C57" s="31" t="s">
        <v>91</v>
      </c>
      <c r="D57" s="32" t="s">
        <v>64</v>
      </c>
      <c r="E57" s="32" t="s">
        <v>26</v>
      </c>
      <c r="F57" s="33">
        <v>636.48</v>
      </c>
      <c r="G57" s="34" t="s">
        <v>92</v>
      </c>
      <c r="H57" s="30">
        <v>46021</v>
      </c>
    </row>
    <row r="58" spans="1:8" s="20" customFormat="1" ht="13.5" customHeight="1" x14ac:dyDescent="0.2">
      <c r="A58" s="29">
        <v>40</v>
      </c>
      <c r="B58" s="30">
        <v>46009</v>
      </c>
      <c r="C58" s="31" t="s">
        <v>93</v>
      </c>
      <c r="D58" s="32" t="s">
        <v>64</v>
      </c>
      <c r="E58" s="32" t="s">
        <v>26</v>
      </c>
      <c r="F58" s="33">
        <v>4721.5</v>
      </c>
      <c r="G58" s="34" t="s">
        <v>92</v>
      </c>
      <c r="H58" s="30">
        <v>46021</v>
      </c>
    </row>
    <row r="59" spans="1:8" s="20" customFormat="1" ht="13.5" customHeight="1" x14ac:dyDescent="0.2">
      <c r="A59" s="29">
        <v>41</v>
      </c>
      <c r="B59" s="30">
        <v>46010</v>
      </c>
      <c r="C59" s="31" t="s">
        <v>55</v>
      </c>
      <c r="D59" s="32" t="s">
        <v>69</v>
      </c>
      <c r="E59" s="32" t="s">
        <v>46</v>
      </c>
      <c r="F59" s="33">
        <v>145.91999999999999</v>
      </c>
      <c r="G59" s="34" t="s">
        <v>57</v>
      </c>
      <c r="H59" s="30">
        <v>46010</v>
      </c>
    </row>
    <row r="60" spans="1:8" s="20" customFormat="1" ht="13.5" customHeight="1" x14ac:dyDescent="0.2">
      <c r="A60" s="29">
        <v>42</v>
      </c>
      <c r="B60" s="30">
        <v>46021</v>
      </c>
      <c r="C60" s="31" t="s">
        <v>72</v>
      </c>
      <c r="D60" s="32" t="s">
        <v>94</v>
      </c>
      <c r="E60" s="32" t="s">
        <v>46</v>
      </c>
      <c r="F60" s="33">
        <v>1895.01</v>
      </c>
      <c r="G60" s="34" t="s">
        <v>27</v>
      </c>
      <c r="H60" s="30">
        <v>46021</v>
      </c>
    </row>
    <row r="61" spans="1:8" s="20" customFormat="1" ht="13.5" customHeight="1" x14ac:dyDescent="0.2">
      <c r="A61" s="29">
        <v>43</v>
      </c>
      <c r="B61" s="30">
        <v>46021</v>
      </c>
      <c r="C61" s="31" t="s">
        <v>72</v>
      </c>
      <c r="D61" s="32" t="s">
        <v>58</v>
      </c>
      <c r="E61" s="32" t="s">
        <v>46</v>
      </c>
      <c r="F61" s="33">
        <v>4011.32</v>
      </c>
      <c r="G61" s="34" t="s">
        <v>27</v>
      </c>
      <c r="H61" s="30">
        <v>46021</v>
      </c>
    </row>
    <row r="62" spans="1:8" s="20" customFormat="1" ht="13.5" customHeight="1" x14ac:dyDescent="0.2">
      <c r="A62" s="29">
        <v>44</v>
      </c>
      <c r="B62" s="30">
        <v>46021</v>
      </c>
      <c r="C62" s="31" t="s">
        <v>72</v>
      </c>
      <c r="D62" s="32" t="s">
        <v>95</v>
      </c>
      <c r="E62" s="32" t="s">
        <v>46</v>
      </c>
      <c r="F62" s="33">
        <v>4011.32</v>
      </c>
      <c r="G62" s="34" t="s">
        <v>27</v>
      </c>
      <c r="H62" s="30">
        <v>46021</v>
      </c>
    </row>
    <row r="63" spans="1:8" s="20" customFormat="1" ht="13.5" customHeight="1" x14ac:dyDescent="0.2">
      <c r="A63" s="29">
        <v>45</v>
      </c>
      <c r="B63" s="30">
        <v>46021</v>
      </c>
      <c r="C63" s="31" t="s">
        <v>72</v>
      </c>
      <c r="D63" s="32" t="s">
        <v>96</v>
      </c>
      <c r="E63" s="32" t="s">
        <v>46</v>
      </c>
      <c r="F63" s="33">
        <v>2928.68</v>
      </c>
      <c r="G63" s="34" t="s">
        <v>27</v>
      </c>
      <c r="H63" s="30">
        <v>46021</v>
      </c>
    </row>
    <row r="64" spans="1:8" s="20" customFormat="1" ht="13.5" customHeight="1" x14ac:dyDescent="0.2">
      <c r="A64" s="29">
        <v>46</v>
      </c>
      <c r="B64" s="30">
        <v>46021</v>
      </c>
      <c r="C64" s="31" t="s">
        <v>72</v>
      </c>
      <c r="D64" s="32" t="s">
        <v>97</v>
      </c>
      <c r="E64" s="32" t="s">
        <v>46</v>
      </c>
      <c r="F64" s="33">
        <v>1895.01</v>
      </c>
      <c r="G64" s="34" t="s">
        <v>27</v>
      </c>
      <c r="H64" s="30">
        <v>46021</v>
      </c>
    </row>
    <row r="65" spans="1:9" s="20" customFormat="1" ht="13.5" customHeight="1" x14ac:dyDescent="0.2">
      <c r="A65" s="29">
        <v>47</v>
      </c>
      <c r="B65" s="30">
        <v>46021</v>
      </c>
      <c r="C65" s="31" t="s">
        <v>72</v>
      </c>
      <c r="D65" s="32" t="s">
        <v>98</v>
      </c>
      <c r="E65" s="32" t="s">
        <v>46</v>
      </c>
      <c r="F65" s="33">
        <v>4066.43</v>
      </c>
      <c r="G65" s="34" t="s">
        <v>27</v>
      </c>
      <c r="H65" s="30">
        <v>46021</v>
      </c>
    </row>
    <row r="66" spans="1:9" s="20" customFormat="1" ht="13.5" customHeight="1" x14ac:dyDescent="0.2">
      <c r="A66" s="29">
        <v>48</v>
      </c>
      <c r="B66" s="30">
        <v>46021</v>
      </c>
      <c r="C66" s="31" t="s">
        <v>72</v>
      </c>
      <c r="D66" s="32" t="s">
        <v>99</v>
      </c>
      <c r="E66" s="32" t="s">
        <v>46</v>
      </c>
      <c r="F66" s="33">
        <v>4369.87</v>
      </c>
      <c r="G66" s="34" t="s">
        <v>27</v>
      </c>
      <c r="H66" s="30">
        <v>46021</v>
      </c>
    </row>
    <row r="67" spans="1:9" s="20" customFormat="1" ht="13.5" customHeight="1" x14ac:dyDescent="0.2">
      <c r="A67" s="29">
        <v>49</v>
      </c>
      <c r="B67" s="30" t="s">
        <v>100</v>
      </c>
      <c r="C67" s="31" t="s">
        <v>100</v>
      </c>
      <c r="D67" s="32" t="s">
        <v>101</v>
      </c>
      <c r="E67" s="32" t="s">
        <v>102</v>
      </c>
      <c r="F67" s="33">
        <v>-1.7</v>
      </c>
      <c r="G67" s="34" t="s">
        <v>27</v>
      </c>
      <c r="H67" s="30">
        <v>46009</v>
      </c>
    </row>
    <row r="68" spans="1:9" s="20" customFormat="1" ht="13.5" customHeight="1" x14ac:dyDescent="0.2">
      <c r="A68" s="29">
        <v>50</v>
      </c>
      <c r="B68" s="30" t="s">
        <v>100</v>
      </c>
      <c r="C68" s="31" t="s">
        <v>100</v>
      </c>
      <c r="D68" s="32" t="s">
        <v>103</v>
      </c>
      <c r="E68" s="32" t="s">
        <v>46</v>
      </c>
      <c r="F68" s="33">
        <v>-0.01</v>
      </c>
      <c r="G68" s="34" t="s">
        <v>27</v>
      </c>
      <c r="H68" s="30">
        <v>46009</v>
      </c>
    </row>
    <row r="69" spans="1:9" s="20" customFormat="1" ht="13.5" customHeight="1" x14ac:dyDescent="0.2">
      <c r="A69" s="29">
        <v>51</v>
      </c>
      <c r="B69" s="30" t="s">
        <v>100</v>
      </c>
      <c r="C69" s="31" t="s">
        <v>100</v>
      </c>
      <c r="D69" s="32" t="s">
        <v>104</v>
      </c>
      <c r="E69" s="32" t="s">
        <v>102</v>
      </c>
      <c r="F69" s="33">
        <v>1.7</v>
      </c>
      <c r="G69" s="34" t="s">
        <v>27</v>
      </c>
      <c r="H69" s="30">
        <v>46021</v>
      </c>
    </row>
    <row r="70" spans="1:9" ht="13.5" customHeight="1" x14ac:dyDescent="0.25">
      <c r="A70" s="35" t="s">
        <v>105</v>
      </c>
      <c r="B70" s="36"/>
      <c r="C70" s="36"/>
      <c r="D70" s="36"/>
      <c r="E70" s="37"/>
      <c r="F70" s="38">
        <f>SUM(F19:F69)</f>
        <v>604303.63</v>
      </c>
      <c r="G70" s="39"/>
      <c r="H70" s="39"/>
    </row>
    <row r="71" spans="1:9" ht="13.5" customHeight="1" x14ac:dyDescent="0.25">
      <c r="D71" s="40" t="s">
        <v>106</v>
      </c>
      <c r="E71" s="41"/>
      <c r="F71" s="38">
        <v>0</v>
      </c>
      <c r="G71" s="42"/>
      <c r="H71" s="42"/>
    </row>
    <row r="72" spans="1:9" ht="13.5" customHeight="1" x14ac:dyDescent="0.25">
      <c r="D72" s="43" t="s">
        <v>107</v>
      </c>
      <c r="E72" s="44"/>
      <c r="F72" s="45">
        <v>3441</v>
      </c>
      <c r="G72" s="42"/>
      <c r="H72" s="42"/>
    </row>
    <row r="73" spans="1:9" ht="13.5" customHeight="1" x14ac:dyDescent="0.25">
      <c r="D73" s="43" t="s">
        <v>108</v>
      </c>
      <c r="E73" s="46"/>
      <c r="F73" s="45">
        <v>0</v>
      </c>
      <c r="G73" s="42"/>
      <c r="H73" s="42"/>
    </row>
    <row r="74" spans="1:9" ht="13.5" customHeight="1" x14ac:dyDescent="0.25">
      <c r="D74" s="47" t="s">
        <v>109</v>
      </c>
      <c r="E74" s="48"/>
      <c r="F74" s="45">
        <v>685313.04</v>
      </c>
      <c r="G74" s="42"/>
      <c r="H74" s="42"/>
    </row>
    <row r="75" spans="1:9" ht="13.5" customHeight="1" x14ac:dyDescent="0.25">
      <c r="D75" s="47" t="s">
        <v>110</v>
      </c>
      <c r="E75" s="48"/>
      <c r="F75" s="45">
        <v>0</v>
      </c>
      <c r="G75" s="42"/>
      <c r="H75" s="42"/>
    </row>
    <row r="76" spans="1:9" ht="13.5" customHeight="1" x14ac:dyDescent="0.25">
      <c r="D76" s="47" t="s">
        <v>111</v>
      </c>
      <c r="E76" s="48"/>
      <c r="F76" s="45">
        <f>F71+F72+F73-F70+F75+F74</f>
        <v>84450.410000000033</v>
      </c>
      <c r="G76" s="42"/>
      <c r="H76" s="42"/>
      <c r="I76" s="49"/>
    </row>
    <row r="77" spans="1:9" ht="13.5" customHeight="1" x14ac:dyDescent="0.25">
      <c r="D77" s="50"/>
      <c r="E77" s="50"/>
      <c r="F77" s="51"/>
      <c r="G77" s="42"/>
      <c r="H77" s="42"/>
      <c r="I77" s="49"/>
    </row>
    <row r="78" spans="1:9" ht="37.5" customHeight="1" x14ac:dyDescent="0.25">
      <c r="A78" s="52" t="s">
        <v>112</v>
      </c>
      <c r="B78" s="52"/>
      <c r="C78" s="52"/>
      <c r="D78" s="52"/>
      <c r="E78" s="52"/>
      <c r="F78" s="52"/>
      <c r="G78" s="52"/>
      <c r="H78" s="53"/>
    </row>
    <row r="79" spans="1:9" ht="7.5" customHeight="1" x14ac:dyDescent="0.25">
      <c r="F79" s="53"/>
      <c r="G79" s="54"/>
    </row>
    <row r="80" spans="1:9" s="57" customFormat="1" x14ac:dyDescent="0.25">
      <c r="A80" s="55" t="s">
        <v>113</v>
      </c>
      <c r="B80" s="56"/>
      <c r="C80" s="56"/>
      <c r="F80" s="58"/>
    </row>
    <row r="81" spans="1:8" s="4" customFormat="1" ht="10.5" customHeight="1" x14ac:dyDescent="0.25">
      <c r="A81" s="55"/>
      <c r="B81" s="56"/>
      <c r="C81" s="56"/>
      <c r="F81" s="51"/>
    </row>
    <row r="82" spans="1:8" s="4" customFormat="1" ht="10.5" customHeight="1" x14ac:dyDescent="0.25">
      <c r="A82" s="55"/>
      <c r="B82" s="56"/>
      <c r="C82" s="56"/>
      <c r="F82" s="51"/>
    </row>
    <row r="83" spans="1:8" s="4" customFormat="1" ht="10.5" customHeight="1" x14ac:dyDescent="0.25">
      <c r="A83" s="55"/>
      <c r="B83" s="56"/>
      <c r="C83" s="56"/>
      <c r="F83" s="51"/>
    </row>
    <row r="84" spans="1:8" ht="12" customHeight="1" x14ac:dyDescent="0.25">
      <c r="A84" s="55"/>
      <c r="B84" s="56"/>
      <c r="C84" s="56"/>
      <c r="F84" s="51"/>
      <c r="G84" s="59"/>
    </row>
    <row r="85" spans="1:8" ht="12" customHeight="1" x14ac:dyDescent="0.25">
      <c r="A85" s="55"/>
      <c r="B85" s="56"/>
      <c r="C85" s="56"/>
      <c r="F85" s="51"/>
      <c r="G85" s="59"/>
    </row>
    <row r="86" spans="1:8" ht="12" customHeight="1" x14ac:dyDescent="0.25">
      <c r="A86" s="55"/>
      <c r="B86" s="56"/>
      <c r="C86" s="56"/>
      <c r="G86" s="4"/>
    </row>
    <row r="87" spans="1:8" ht="12" customHeight="1" x14ac:dyDescent="0.25">
      <c r="A87" s="60"/>
      <c r="B87" s="61"/>
      <c r="C87" s="61"/>
      <c r="F87" s="49"/>
      <c r="G87" s="4"/>
    </row>
    <row r="88" spans="1:8" s="63" customFormat="1" ht="12" customHeight="1" x14ac:dyDescent="0.25">
      <c r="A88" s="62" t="s">
        <v>114</v>
      </c>
      <c r="B88" s="62"/>
      <c r="C88" s="62"/>
      <c r="F88" s="64"/>
    </row>
    <row r="89" spans="1:8" x14ac:dyDescent="0.25">
      <c r="A89" s="65" t="s">
        <v>115</v>
      </c>
      <c r="B89" s="65"/>
      <c r="C89" s="65"/>
    </row>
    <row r="90" spans="1:8" x14ac:dyDescent="0.25">
      <c r="A90" s="66"/>
      <c r="B90" s="66"/>
      <c r="C90" s="66"/>
      <c r="D90" s="66"/>
      <c r="E90" s="66"/>
      <c r="F90" s="66"/>
      <c r="G90" s="66"/>
      <c r="H90" s="66"/>
    </row>
    <row r="91" spans="1:8" ht="12.75" customHeight="1" x14ac:dyDescent="0.25">
      <c r="A91" s="22" t="s">
        <v>116</v>
      </c>
      <c r="B91" s="22"/>
      <c r="C91" s="22"/>
      <c r="D91" s="22"/>
      <c r="E91" s="22"/>
      <c r="F91" s="22"/>
      <c r="G91" s="22"/>
      <c r="H91" s="22"/>
    </row>
    <row r="92" spans="1:8" ht="12.75" customHeight="1" x14ac:dyDescent="0.25">
      <c r="A92" s="67" t="s">
        <v>117</v>
      </c>
      <c r="B92" s="67"/>
      <c r="C92" s="67"/>
      <c r="D92" s="67"/>
      <c r="E92" s="67"/>
      <c r="F92" s="67"/>
      <c r="G92" s="67"/>
      <c r="H92" s="67"/>
    </row>
    <row r="93" spans="1:8" ht="12.75" customHeight="1" x14ac:dyDescent="0.25">
      <c r="A93" s="22" t="s">
        <v>118</v>
      </c>
      <c r="B93" s="22"/>
      <c r="C93" s="22"/>
      <c r="D93" s="22"/>
      <c r="E93" s="22"/>
      <c r="F93" s="22"/>
      <c r="G93" s="22"/>
      <c r="H93" s="22"/>
    </row>
    <row r="94" spans="1:8" ht="12.75" customHeight="1" x14ac:dyDescent="0.25">
      <c r="A94" s="68" t="s">
        <v>119</v>
      </c>
      <c r="B94" s="68"/>
      <c r="C94" s="68"/>
      <c r="D94" s="68"/>
      <c r="E94" s="68"/>
      <c r="F94" s="68"/>
      <c r="G94" s="68"/>
      <c r="H94" s="68"/>
    </row>
  </sheetData>
  <mergeCells count="11">
    <mergeCell ref="A78:G78"/>
    <mergeCell ref="A88:C88"/>
    <mergeCell ref="A89:C89"/>
    <mergeCell ref="A92:H92"/>
    <mergeCell ref="A94:H94"/>
    <mergeCell ref="A1:H1"/>
    <mergeCell ref="A2:H2"/>
    <mergeCell ref="A3:H3"/>
    <mergeCell ref="A7:H7"/>
    <mergeCell ref="A17:H17"/>
    <mergeCell ref="A70:E70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4429FC-DCEB-4C54-A3D5-FB4BDE44C390}"/>
</file>

<file path=customXml/itemProps2.xml><?xml version="1.0" encoding="utf-8"?>
<ds:datastoreItem xmlns:ds="http://schemas.openxmlformats.org/officeDocument/2006/customXml" ds:itemID="{0AC9E57F-FA23-4768-9DDD-78090C0E5A47}"/>
</file>

<file path=customXml/itemProps3.xml><?xml version="1.0" encoding="utf-8"?>
<ds:datastoreItem xmlns:ds="http://schemas.openxmlformats.org/officeDocument/2006/customXml" ds:itemID="{50B0CC42-20DC-48E1-8600-60F774DF7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2026-03-02T11:16:57Z</dcterms:created>
  <dcterms:modified xsi:type="dcterms:W3CDTF">2026-03-02T11:17:26Z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